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ORMATIVA Y CUMPLIMIENTO\BASILEA III\publicación de resultados\PUBLICACIÓN WEB\2021\Abril 21\"/>
    </mc:Choice>
  </mc:AlternateContent>
  <xr:revisionPtr revIDLastSave="0" documentId="13_ncr:1_{C9DBE910-964A-4AF6-9D0D-CFAE180DC654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BME CLEARING BIS III CEM" sheetId="3" r:id="rId1"/>
    <sheet name="BME CLEARING BIS III SA-CCR" sheetId="2" r:id="rId2"/>
  </sheets>
  <definedNames>
    <definedName name="_xlnm.Print_Area" localSheetId="0">'BME CLEARING BIS III CEM'!$A$1:$F$32</definedName>
    <definedName name="_xlnm.Print_Area" localSheetId="1">'BME CLEARING BIS III SA-CCR'!$A$1:$F$22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1" i="2" l="1"/>
  <c r="D21" i="2"/>
  <c r="E21" i="2"/>
  <c r="F21" i="2"/>
  <c r="B21" i="2"/>
</calcChain>
</file>

<file path=xl/sharedStrings.xml><?xml version="1.0" encoding="utf-8"?>
<sst xmlns="http://schemas.openxmlformats.org/spreadsheetml/2006/main" count="54" uniqueCount="29">
  <si>
    <t>Key Summary Statistics</t>
  </si>
  <si>
    <t xml:space="preserve">Unit </t>
  </si>
  <si>
    <t>Eur 1000</t>
  </si>
  <si>
    <r>
      <t xml:space="preserve">∑(EBRMi-IMi-DFi), CCP total exposure </t>
    </r>
    <r>
      <rPr>
        <sz val="10"/>
        <rFont val="Calibri"/>
        <family val="2"/>
      </rPr>
      <t/>
    </r>
  </si>
  <si>
    <t>Beta (concentration factor) in allocation formula</t>
  </si>
  <si>
    <t>Allocation method for C-factor</t>
  </si>
  <si>
    <t>(1+Beta*N/(N-2)), Adjustment Factor for granularity and concentration</t>
  </si>
  <si>
    <t>N, Number of clearing members</t>
  </si>
  <si>
    <r>
      <t>DF' = DF</t>
    </r>
    <r>
      <rPr>
        <vertAlign val="subscript"/>
        <sz val="10"/>
        <color theme="4" tint="-0.499984740745262"/>
        <rFont val="Arial"/>
        <family val="2"/>
      </rPr>
      <t xml:space="preserve">CCP + </t>
    </r>
    <r>
      <rPr>
        <sz val="10"/>
        <color theme="4" tint="-0.499984740745262"/>
        <rFont val="Arial"/>
        <family val="2"/>
      </rPr>
      <t>DF'</t>
    </r>
    <r>
      <rPr>
        <vertAlign val="subscript"/>
        <sz val="10"/>
        <color theme="4" tint="-0.499984740745262"/>
        <rFont val="Arial"/>
        <family val="2"/>
      </rPr>
      <t>CM</t>
    </r>
  </si>
  <si>
    <r>
      <t>DF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Prefunded default fund from all clearing members</t>
    </r>
  </si>
  <si>
    <r>
      <t>DF'</t>
    </r>
    <r>
      <rPr>
        <vertAlign val="subscript"/>
        <sz val="10"/>
        <color theme="4" tint="-0.499984740745262"/>
        <rFont val="Arial"/>
        <family val="2"/>
      </rPr>
      <t>CM</t>
    </r>
    <r>
      <rPr>
        <sz val="10"/>
        <color theme="4" tint="-0.499984740745262"/>
        <rFont val="Arial"/>
        <family val="2"/>
      </rPr>
      <t>, Prefunded default fund from surviving clearing members</t>
    </r>
  </si>
  <si>
    <r>
      <t>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>, CCP hypothetical capital requirement</t>
    </r>
  </si>
  <si>
    <r>
      <t>Formula Selected in 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Calculation</t>
    </r>
  </si>
  <si>
    <r>
      <t>c</t>
    </r>
    <r>
      <rPr>
        <vertAlign val="subscript"/>
        <sz val="10"/>
        <color theme="4" tint="-0.499984740745262"/>
        <rFont val="Arial"/>
        <family val="2"/>
      </rPr>
      <t>1,</t>
    </r>
    <r>
      <rPr>
        <sz val="10"/>
        <color theme="4" tint="-0.499984740745262"/>
        <rFont val="Arial"/>
        <family val="2"/>
      </rPr>
      <t xml:space="preserve"> Decreasing capital factor applied to excess prefunded DF</t>
    </r>
  </si>
  <si>
    <r>
      <t>K*</t>
    </r>
    <r>
      <rPr>
        <b/>
        <vertAlign val="subscript"/>
        <sz val="10"/>
        <color theme="4" tint="-0.499984740745262"/>
        <rFont val="Arial"/>
        <family val="2"/>
      </rPr>
      <t xml:space="preserve">CM </t>
    </r>
    <r>
      <rPr>
        <b/>
        <sz val="10"/>
        <color theme="4" tint="-0.499984740745262"/>
        <rFont val="Arial"/>
        <family val="2"/>
      </rPr>
      <t>= c</t>
    </r>
    <r>
      <rPr>
        <b/>
        <vertAlign val="subscript"/>
        <sz val="10"/>
        <color theme="4" tint="-0.499984740745262"/>
        <rFont val="Arial"/>
        <family val="2"/>
      </rPr>
      <t>1</t>
    </r>
    <r>
      <rPr>
        <b/>
        <sz val="10"/>
        <color theme="4" tint="-0.499984740745262"/>
        <rFont val="Arial"/>
        <family val="2"/>
      </rPr>
      <t>*DF'</t>
    </r>
    <r>
      <rPr>
        <b/>
        <vertAlign val="subscript"/>
        <sz val="10"/>
        <color theme="4" tint="-0.499984740745262"/>
        <rFont val="Arial"/>
        <family val="2"/>
      </rPr>
      <t>CM,</t>
    </r>
    <r>
      <rPr>
        <b/>
        <sz val="10"/>
        <color theme="4" tint="-0.499984740745262"/>
        <rFont val="Arial"/>
        <family val="2"/>
      </rPr>
      <t xml:space="preserve"> Aggregate capital requirement before adjustment</t>
    </r>
  </si>
  <si>
    <r>
      <t>C-factor = (1+Beta*N/(N-2))* K*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 xml:space="preserve"> / DF</t>
    </r>
    <r>
      <rPr>
        <b/>
        <vertAlign val="subscript"/>
        <sz val="10"/>
        <color theme="4" tint="-0.499984740745262"/>
        <rFont val="Arial"/>
        <family val="2"/>
      </rPr>
      <t>CM</t>
    </r>
    <r>
      <rPr>
        <b/>
        <sz val="10"/>
        <color theme="4" tint="-0.499984740745262"/>
        <rFont val="Arial"/>
        <family val="2"/>
      </rPr>
      <t>, Risk weight used to calculate each clearing member capital requirement</t>
    </r>
  </si>
  <si>
    <r>
      <t>K</t>
    </r>
    <r>
      <rPr>
        <vertAlign val="subscript"/>
        <sz val="10"/>
        <color theme="4" tint="-0.499984740745262"/>
        <rFont val="Arial"/>
        <family val="2"/>
      </rPr>
      <t xml:space="preserve">CMi </t>
    </r>
    <r>
      <rPr>
        <sz val="10"/>
        <color theme="4" tint="-0.499984740745262"/>
        <rFont val="Arial"/>
        <family val="2"/>
      </rPr>
      <t>if DFi = 1.000</t>
    </r>
  </si>
  <si>
    <t>Financial Derivatives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</si>
  <si>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CCP's prefunded own resources (before using default fund from surviving clearing members)</t>
    </r>
  </si>
  <si>
    <t>Power</t>
  </si>
  <si>
    <t>Repo</t>
  </si>
  <si>
    <t>IRS</t>
  </si>
  <si>
    <t>Equities</t>
  </si>
  <si>
    <t>DFi/DFCM</t>
  </si>
  <si>
    <r>
      <t>DF</t>
    </r>
    <r>
      <rPr>
        <vertAlign val="subscript"/>
        <sz val="10"/>
        <color theme="4" tint="-0.499984740745262"/>
        <rFont val="Arial"/>
        <family val="2"/>
      </rPr>
      <t>CCP</t>
    </r>
    <r>
      <rPr>
        <sz val="10"/>
        <color theme="4" tint="-0.499984740745262"/>
        <rFont val="Arial"/>
        <family val="2"/>
      </rPr>
      <t>, CCP's prefunded own resources</t>
    </r>
  </si>
  <si>
    <r>
      <t>C-factor = max( K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*(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 xml:space="preserve"> / (DF</t>
    </r>
    <r>
      <rPr>
        <b/>
        <vertAlign val="subscript"/>
        <sz val="10"/>
        <color theme="4" tint="-0.499984740745262"/>
        <rFont val="Arial"/>
        <family val="2"/>
      </rPr>
      <t>CCP</t>
    </r>
    <r>
      <rPr>
        <b/>
        <sz val="10"/>
        <color theme="4" tint="-0.499984740745262"/>
        <rFont val="Arial"/>
        <family val="2"/>
      </rPr>
      <t xml:space="preserve"> + DF</t>
    </r>
    <r>
      <rPr>
        <b/>
        <vertAlign val="subscript"/>
        <sz val="10"/>
        <color theme="4" tint="-0.499984740745262"/>
        <rFont val="Arial"/>
        <family val="2"/>
      </rPr>
      <t xml:space="preserve"> CM</t>
    </r>
    <r>
      <rPr>
        <b/>
        <sz val="10"/>
        <color theme="4" tint="-0.499984740745262"/>
        <rFont val="Arial"/>
        <family val="2"/>
      </rPr>
      <t xml:space="preserve"> )); 8% * 2% * DF</t>
    </r>
    <r>
      <rPr>
        <b/>
        <vertAlign val="subscript"/>
        <sz val="10"/>
        <color theme="4" tint="-0.499984740745262"/>
        <rFont val="Arial"/>
        <family val="2"/>
      </rPr>
      <t>i</t>
    </r>
    <r>
      <rPr>
        <b/>
        <sz val="10"/>
        <color theme="4" tint="-0.499984740745262"/>
        <rFont val="Arial"/>
        <family val="2"/>
      </rPr>
      <t>)</t>
    </r>
  </si>
  <si>
    <t>Capital requirements for default fund exposures to BME CLEARING 
“Standardized Approach for Counterparty Credit Risk (SA-CCR)”</t>
  </si>
  <si>
    <t>Capital requirements for default fund exposures to BME CLEARING 
CEM methodology</t>
  </si>
  <si>
    <t>30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</si>
</sst>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\-mm\-dd;@"/>
    <numFmt numFmtId="165" formatCode="0.0000%"/>
    <numFmt numFmtId="166" formatCode="0.0000"/>
    <numFmt numFmtId="167" formatCode="0.000"/>
    <numFmt numFmtId="168" formatCode="#,##0.0000"/>
    <numFmt numFmtId="169" formatCode="0.000%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10"/>
      <name val="Calibri"/>
      <family val="2"/>
    </font>
    <font>
      <b/>
      <sz val="10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vertAlign val="subscript"/>
      <sz val="10"/>
      <color theme="4" tint="-0.499984740745262"/>
      <name val="Arial"/>
      <family val="2"/>
    </font>
    <font>
      <b/>
      <vertAlign val="subscript"/>
      <sz val="10"/>
      <color theme="4" tint="-0.499984740745262"/>
      <name val="Arial"/>
      <family val="2"/>
    </font>
    <font>
      <b/>
      <sz val="10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4" tint="-0.49998474074526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5"/>
        <bgColor indexed="9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gradientFill degree="180">
        <stop position="0">
          <color theme="0"/>
        </stop>
        <stop position="1">
          <color theme="4" tint="-0.49803155613879818"/>
        </stop>
      </gradient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</borders>
  <cellStyleXfs count="13">
    <xf numFmtId="0" fontId="0" fillId="0" borderId="0">
      <alignment vertical="center"/>
    </xf>
    <xf numFmtId="9" fontId="3" fillId="0" borderId="0" applyFont="0" applyFill="0" applyBorder="0" applyAlignment="0" applyProtection="0"/>
    <xf numFmtId="0" fontId="5" fillId="2" borderId="2" applyNumberFormat="0" applyFill="0" applyBorder="0" applyAlignment="0" applyProtection="0">
      <alignment horizontal="left"/>
    </xf>
    <xf numFmtId="0" fontId="3" fillId="0" borderId="0">
      <alignment vertical="center"/>
    </xf>
    <xf numFmtId="164" fontId="3" fillId="3" borderId="1" applyFont="0" applyAlignment="0">
      <protection locked="0"/>
    </xf>
    <xf numFmtId="3" fontId="3" fillId="3" borderId="1" applyFont="0">
      <alignment horizontal="right"/>
      <protection locked="0"/>
    </xf>
    <xf numFmtId="165" fontId="3" fillId="3" borderId="1">
      <alignment horizontal="right"/>
      <protection locked="0"/>
    </xf>
    <xf numFmtId="49" fontId="3" fillId="3" borderId="1" applyFont="0" applyAlignment="0">
      <protection locked="0"/>
    </xf>
    <xf numFmtId="164" fontId="3" fillId="4" borderId="1">
      <protection locked="0"/>
    </xf>
    <xf numFmtId="1" fontId="3" fillId="4" borderId="1" applyFont="0">
      <alignment horizontal="right"/>
    </xf>
    <xf numFmtId="166" fontId="3" fillId="4" borderId="1" applyFont="0"/>
    <xf numFmtId="0" fontId="2" fillId="0" borderId="0"/>
    <xf numFmtId="0" fontId="1" fillId="0" borderId="0"/>
  </cellStyleXfs>
  <cellXfs count="73">
    <xf numFmtId="0" fontId="0" fillId="0" borderId="0" xfId="0">
      <alignment vertical="center"/>
    </xf>
    <xf numFmtId="0" fontId="8" fillId="0" borderId="0" xfId="0" applyFont="1" applyAlignment="1">
      <alignment vertical="center" wrapText="1"/>
    </xf>
    <xf numFmtId="49" fontId="8" fillId="0" borderId="0" xfId="1" applyNumberFormat="1" applyFont="1" applyAlignment="1">
      <alignment horizontal="right" vertical="center"/>
    </xf>
    <xf numFmtId="0" fontId="11" fillId="6" borderId="15" xfId="2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center" vertical="center"/>
    </xf>
    <xf numFmtId="0" fontId="11" fillId="6" borderId="17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18" xfId="0" applyFont="1" applyBorder="1">
      <alignment vertical="center"/>
    </xf>
    <xf numFmtId="49" fontId="4" fillId="0" borderId="7" xfId="0" quotePrefix="1" applyNumberFormat="1" applyFont="1" applyBorder="1" applyAlignment="1">
      <alignment horizontal="left" vertical="center"/>
    </xf>
    <xf numFmtId="167" fontId="8" fillId="5" borderId="14" xfId="0" applyNumberFormat="1" applyFont="1" applyFill="1" applyBorder="1" applyAlignment="1">
      <alignment horizontal="right" vertical="center"/>
    </xf>
    <xf numFmtId="167" fontId="8" fillId="5" borderId="19" xfId="0" applyNumberFormat="1" applyFont="1" applyFill="1" applyBorder="1" applyAlignment="1">
      <alignment horizontal="right" vertical="center"/>
    </xf>
    <xf numFmtId="3" fontId="8" fillId="5" borderId="10" xfId="0" applyNumberFormat="1" applyFont="1" applyFill="1" applyBorder="1" applyAlignment="1">
      <alignment horizontal="right" vertical="center"/>
    </xf>
    <xf numFmtId="3" fontId="8" fillId="5" borderId="20" xfId="0" applyNumberFormat="1" applyFont="1" applyFill="1" applyBorder="1" applyAlignment="1">
      <alignment horizontal="right" vertical="center"/>
    </xf>
    <xf numFmtId="3" fontId="7" fillId="5" borderId="10" xfId="0" applyNumberFormat="1" applyFont="1" applyFill="1" applyBorder="1" applyAlignment="1">
      <alignment horizontal="right" vertical="center"/>
    </xf>
    <xf numFmtId="3" fontId="7" fillId="5" borderId="20" xfId="0" applyNumberFormat="1" applyFont="1" applyFill="1" applyBorder="1" applyAlignment="1">
      <alignment horizontal="right" vertical="center"/>
    </xf>
    <xf numFmtId="10" fontId="8" fillId="5" borderId="10" xfId="1" applyNumberFormat="1" applyFont="1" applyFill="1" applyBorder="1" applyAlignment="1">
      <alignment horizontal="right" vertical="center"/>
    </xf>
    <xf numFmtId="10" fontId="8" fillId="5" borderId="20" xfId="1" applyNumberFormat="1" applyFont="1" applyFill="1" applyBorder="1" applyAlignment="1">
      <alignment horizontal="right" vertical="center"/>
    </xf>
    <xf numFmtId="168" fontId="8" fillId="5" borderId="10" xfId="0" applyNumberFormat="1" applyFont="1" applyFill="1" applyBorder="1" applyAlignment="1">
      <alignment horizontal="right" vertical="center"/>
    </xf>
    <xf numFmtId="169" fontId="7" fillId="5" borderId="10" xfId="1" applyNumberFormat="1" applyFont="1" applyFill="1" applyBorder="1" applyAlignment="1">
      <alignment horizontal="right" vertical="center"/>
    </xf>
    <xf numFmtId="169" fontId="7" fillId="5" borderId="20" xfId="1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3" fontId="8" fillId="5" borderId="10" xfId="0" applyNumberFormat="1" applyFont="1" applyFill="1" applyBorder="1">
      <alignment vertical="center"/>
    </xf>
    <xf numFmtId="168" fontId="8" fillId="5" borderId="20" xfId="0" applyNumberFormat="1" applyFont="1" applyFill="1" applyBorder="1" applyAlignment="1">
      <alignment horizontal="right" vertical="center"/>
    </xf>
    <xf numFmtId="9" fontId="8" fillId="5" borderId="10" xfId="1" applyNumberFormat="1" applyFont="1" applyFill="1" applyBorder="1" applyAlignment="1">
      <alignment horizontal="right" vertical="center"/>
    </xf>
    <xf numFmtId="1" fontId="8" fillId="5" borderId="10" xfId="0" quotePrefix="1" applyNumberFormat="1" applyFont="1" applyFill="1" applyBorder="1" applyAlignment="1">
      <alignment horizontal="right" vertical="center"/>
    </xf>
    <xf numFmtId="168" fontId="8" fillId="5" borderId="10" xfId="0" quotePrefix="1" applyNumberFormat="1" applyFont="1" applyFill="1" applyBorder="1" applyAlignment="1">
      <alignment horizontal="right" vertical="center"/>
    </xf>
    <xf numFmtId="168" fontId="8" fillId="5" borderId="20" xfId="0" quotePrefix="1" applyNumberFormat="1" applyFont="1" applyFill="1" applyBorder="1" applyAlignment="1">
      <alignment horizontal="right" vertical="center"/>
    </xf>
    <xf numFmtId="2" fontId="8" fillId="5" borderId="12" xfId="1" quotePrefix="1" applyNumberFormat="1" applyFont="1" applyFill="1" applyBorder="1" applyAlignment="1">
      <alignment horizontal="right" vertical="center"/>
    </xf>
    <xf numFmtId="2" fontId="8" fillId="5" borderId="21" xfId="1" quotePrefix="1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3" fontId="8" fillId="5" borderId="10" xfId="0" quotePrefix="1" applyNumberFormat="1" applyFont="1" applyFill="1" applyBorder="1" applyAlignment="1">
      <alignment horizontal="right" vertical="center"/>
    </xf>
    <xf numFmtId="3" fontId="8" fillId="5" borderId="20" xfId="0" quotePrefix="1" applyNumberFormat="1" applyFont="1" applyFill="1" applyBorder="1" applyAlignment="1">
      <alignment horizontal="right" vertical="center"/>
    </xf>
    <xf numFmtId="169" fontId="7" fillId="5" borderId="10" xfId="1" quotePrefix="1" applyNumberFormat="1" applyFont="1" applyFill="1" applyBorder="1" applyAlignment="1">
      <alignment horizontal="right" vertical="center"/>
    </xf>
    <xf numFmtId="0" fontId="0" fillId="0" borderId="0" xfId="0">
      <alignment vertical="center"/>
    </xf>
    <xf numFmtId="0" fontId="8" fillId="0" borderId="13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3" fillId="0" borderId="4" xfId="0" applyFont="1" applyBorder="1">
      <alignment vertical="center"/>
    </xf>
    <xf numFmtId="0" fontId="11" fillId="6" borderId="23" xfId="2" applyFont="1" applyFill="1" applyBorder="1" applyAlignment="1">
      <alignment horizontal="left" vertical="center" wrapText="1"/>
    </xf>
    <xf numFmtId="0" fontId="11" fillId="6" borderId="24" xfId="0" applyFont="1" applyFill="1" applyBorder="1" applyAlignment="1">
      <alignment horizontal="center" vertical="center"/>
    </xf>
    <xf numFmtId="0" fontId="11" fillId="6" borderId="25" xfId="0" applyFont="1" applyFill="1" applyBorder="1" applyAlignment="1">
      <alignment horizontal="center" vertical="center" wrapText="1"/>
    </xf>
    <xf numFmtId="0" fontId="11" fillId="6" borderId="26" xfId="0" applyFont="1" applyFill="1" applyBorder="1" applyAlignment="1">
      <alignment horizontal="center" vertical="center" wrapText="1"/>
    </xf>
    <xf numFmtId="0" fontId="8" fillId="0" borderId="27" xfId="0" applyFont="1" applyBorder="1" applyAlignment="1">
      <alignment vertical="center" wrapText="1"/>
    </xf>
    <xf numFmtId="167" fontId="8" fillId="5" borderId="28" xfId="0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vertical="center" wrapText="1"/>
    </xf>
    <xf numFmtId="3" fontId="8" fillId="5" borderId="30" xfId="0" applyNumberFormat="1" applyFont="1" applyFill="1" applyBorder="1" applyAlignment="1">
      <alignment horizontal="right" vertical="center"/>
    </xf>
    <xf numFmtId="0" fontId="8" fillId="0" borderId="29" xfId="0" applyFont="1" applyBorder="1" applyAlignment="1">
      <alignment horizontal="left" vertical="center" wrapText="1"/>
    </xf>
    <xf numFmtId="3" fontId="8" fillId="5" borderId="30" xfId="0" quotePrefix="1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vertical="center" wrapText="1"/>
    </xf>
    <xf numFmtId="3" fontId="7" fillId="5" borderId="30" xfId="0" applyNumberFormat="1" applyFont="1" applyFill="1" applyBorder="1" applyAlignment="1">
      <alignment horizontal="right" vertical="center"/>
    </xf>
    <xf numFmtId="169" fontId="7" fillId="5" borderId="30" xfId="1" quotePrefix="1" applyNumberFormat="1" applyFont="1" applyFill="1" applyBorder="1" applyAlignment="1">
      <alignment horizontal="right" vertical="center"/>
    </xf>
    <xf numFmtId="0" fontId="8" fillId="0" borderId="31" xfId="0" applyFont="1" applyBorder="1" applyAlignment="1">
      <alignment vertical="center" wrapText="1"/>
    </xf>
    <xf numFmtId="2" fontId="8" fillId="5" borderId="32" xfId="1" quotePrefix="1" applyNumberFormat="1" applyFont="1" applyFill="1" applyBorder="1" applyAlignment="1">
      <alignment horizontal="right" vertical="center"/>
    </xf>
    <xf numFmtId="2" fontId="8" fillId="5" borderId="33" xfId="1" quotePrefix="1" applyNumberFormat="1" applyFont="1" applyFill="1" applyBorder="1" applyAlignment="1">
      <alignment horizontal="right" vertical="center"/>
    </xf>
    <xf numFmtId="0" fontId="12" fillId="7" borderId="0" xfId="0" applyFont="1" applyFill="1" applyAlignment="1">
      <alignment horizontal="left"/>
    </xf>
    <xf numFmtId="0" fontId="0" fillId="0" borderId="0" xfId="0">
      <alignment vertical="center"/>
    </xf>
    <xf numFmtId="0" fontId="0" fillId="8" borderId="0" xfId="0" applyFill="1" applyAlignment="1">
      <alignment horizontal="center"/>
    </xf>
    <xf numFmtId="0" fontId="13" fillId="2" borderId="1" xfId="2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2" borderId="3" xfId="2" applyFont="1" applyBorder="1" applyAlignment="1">
      <alignment horizontal="center" vertical="center" wrapText="1"/>
    </xf>
    <xf numFmtId="0" fontId="13" fillId="2" borderId="4" xfId="2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3" fillId="2" borderId="6" xfId="2" applyFont="1" applyBorder="1" applyAlignment="1">
      <alignment horizontal="center" vertical="center" wrapText="1"/>
    </xf>
    <xf numFmtId="0" fontId="13" fillId="2" borderId="7" xfId="2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" fontId="7" fillId="5" borderId="10" xfId="0" quotePrefix="1" applyNumberFormat="1" applyFont="1" applyFill="1" applyBorder="1" applyAlignment="1">
      <alignment horizontal="right" vertical="center"/>
    </xf>
  </cellXfs>
  <cellStyles count="13">
    <cellStyle name="=C:\WINNT35\SYSTEM32\COMMAND.COM" xfId="3" xr:uid="{00000000-0005-0000-0000-000000000000}"/>
    <cellStyle name="Encabezado 1" xfId="2" builtinId="16"/>
    <cellStyle name="inputDate" xfId="4" xr:uid="{00000000-0005-0000-0000-000001000000}"/>
    <cellStyle name="inputExposure" xfId="5" xr:uid="{00000000-0005-0000-0000-000002000000}"/>
    <cellStyle name="inputPercentageL" xfId="6" xr:uid="{00000000-0005-0000-0000-000003000000}"/>
    <cellStyle name="inputText" xfId="7" xr:uid="{00000000-0005-0000-0000-000004000000}"/>
    <cellStyle name="Normal" xfId="0" builtinId="0"/>
    <cellStyle name="Normal 2" xfId="11" xr:uid="{00000000-0005-0000-0000-000006000000}"/>
    <cellStyle name="Normal 2 2" xfId="12" xr:uid="{7BEF5A1E-7BDB-477F-9398-335190B2B37D}"/>
    <cellStyle name="Porcentaje" xfId="1" builtinId="5"/>
    <cellStyle name="sup2Date" xfId="8" xr:uid="{00000000-0005-0000-0000-000008000000}"/>
    <cellStyle name="sup2Int" xfId="9" xr:uid="{00000000-0005-0000-0000-000009000000}"/>
    <cellStyle name="sup2ParameterE" xfId="10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4</xdr:row>
      <xdr:rowOff>1349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FDBB7F3-92BE-43AE-A6BF-9E4CA480C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7210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2167132</xdr:colOff>
      <xdr:row>4</xdr:row>
      <xdr:rowOff>1349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1417" cy="7423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8A9B9-8704-40A0-AB8C-8F9D94BFA408}">
  <sheetPr>
    <pageSetUpPr fitToPage="1"/>
  </sheetPr>
  <dimension ref="A4:F32"/>
  <sheetViews>
    <sheetView showGridLines="0" topLeftCell="A13" zoomScale="90" zoomScaleNormal="90" zoomScalePageLayoutView="60" workbookViewId="0">
      <selection activeCell="A33" sqref="A33:F45"/>
    </sheetView>
  </sheetViews>
  <sheetFormatPr baseColWidth="10" defaultColWidth="11.42578125" defaultRowHeight="12.75" x14ac:dyDescent="0.2"/>
  <cols>
    <col min="1" max="1" width="82.85546875" style="22" customWidth="1"/>
    <col min="2" max="2" width="20" style="22" customWidth="1"/>
    <col min="3" max="4" width="12.140625" style="22" bestFit="1" customWidth="1"/>
    <col min="5" max="5" width="11.5703125" style="22" bestFit="1" customWidth="1"/>
    <col min="6" max="6" width="12" style="22" bestFit="1" customWidth="1"/>
    <col min="7" max="16384" width="11.42578125" style="22"/>
  </cols>
  <sheetData>
    <row r="4" spans="1:6" ht="19.149999999999999" customHeight="1" x14ac:dyDescent="0.2"/>
    <row r="5" spans="1:6" ht="18" x14ac:dyDescent="0.25">
      <c r="A5" s="59"/>
      <c r="B5" s="59"/>
      <c r="C5" s="59"/>
      <c r="D5" s="59"/>
      <c r="E5" s="60"/>
      <c r="F5" s="60"/>
    </row>
    <row r="6" spans="1:6" ht="6" customHeight="1" x14ac:dyDescent="0.2">
      <c r="A6" s="61"/>
      <c r="B6" s="61"/>
      <c r="C6" s="61"/>
      <c r="D6" s="61"/>
      <c r="E6" s="60"/>
      <c r="F6" s="60"/>
    </row>
    <row r="9" spans="1:6" ht="25.9" customHeight="1" x14ac:dyDescent="0.2">
      <c r="A9" s="62" t="s">
        <v>27</v>
      </c>
      <c r="B9" s="62"/>
      <c r="C9" s="62"/>
      <c r="D9" s="62"/>
      <c r="E9" s="63"/>
      <c r="F9" s="63"/>
    </row>
    <row r="10" spans="1:6" ht="21.6" customHeight="1" x14ac:dyDescent="0.2">
      <c r="A10" s="62"/>
      <c r="B10" s="62"/>
      <c r="C10" s="62"/>
      <c r="D10" s="62"/>
      <c r="E10" s="63"/>
      <c r="F10" s="63"/>
    </row>
    <row r="11" spans="1:6" x14ac:dyDescent="0.2">
      <c r="A11" s="35"/>
      <c r="B11" s="35"/>
      <c r="C11" s="35"/>
      <c r="D11" s="35"/>
      <c r="E11" s="35"/>
      <c r="F11" s="35"/>
    </row>
    <row r="12" spans="1:6" x14ac:dyDescent="0.2">
      <c r="A12" s="8" t="s">
        <v>28</v>
      </c>
      <c r="B12" s="6"/>
      <c r="C12" s="6"/>
      <c r="D12" s="6"/>
      <c r="E12" s="6"/>
      <c r="F12" s="6"/>
    </row>
    <row r="13" spans="1:6" x14ac:dyDescent="0.2">
      <c r="A13" s="35"/>
      <c r="B13" s="7"/>
      <c r="C13" s="7"/>
      <c r="D13" s="7"/>
      <c r="E13" s="7"/>
      <c r="F13" s="7"/>
    </row>
    <row r="14" spans="1:6" x14ac:dyDescent="0.2">
      <c r="A14" s="3" t="s">
        <v>0</v>
      </c>
      <c r="B14" s="4" t="s">
        <v>17</v>
      </c>
      <c r="C14" s="4" t="s">
        <v>19</v>
      </c>
      <c r="D14" s="5" t="s">
        <v>20</v>
      </c>
      <c r="E14" s="5" t="s">
        <v>21</v>
      </c>
      <c r="F14" s="5" t="s">
        <v>22</v>
      </c>
    </row>
    <row r="15" spans="1:6" x14ac:dyDescent="0.2">
      <c r="A15" s="36" t="s">
        <v>1</v>
      </c>
      <c r="B15" s="9" t="s">
        <v>2</v>
      </c>
      <c r="C15" s="9" t="s">
        <v>2</v>
      </c>
      <c r="D15" s="9" t="s">
        <v>2</v>
      </c>
      <c r="E15" s="9" t="s">
        <v>2</v>
      </c>
      <c r="F15" s="10" t="s">
        <v>2</v>
      </c>
    </row>
    <row r="16" spans="1:6" x14ac:dyDescent="0.2">
      <c r="A16" s="37" t="s">
        <v>7</v>
      </c>
      <c r="B16" s="11">
        <v>32</v>
      </c>
      <c r="C16" s="11">
        <v>6</v>
      </c>
      <c r="D16" s="11">
        <v>25</v>
      </c>
      <c r="E16" s="11">
        <v>9</v>
      </c>
      <c r="F16" s="12">
        <v>21</v>
      </c>
    </row>
    <row r="17" spans="1:6" ht="28.5" x14ac:dyDescent="0.2">
      <c r="A17" s="38" t="s">
        <v>18</v>
      </c>
      <c r="B17" s="11">
        <v>2000</v>
      </c>
      <c r="C17" s="11">
        <v>500</v>
      </c>
      <c r="D17" s="11">
        <v>1000</v>
      </c>
      <c r="E17" s="11">
        <v>500</v>
      </c>
      <c r="F17" s="12">
        <v>1500</v>
      </c>
    </row>
    <row r="18" spans="1:6" ht="15.75" x14ac:dyDescent="0.2">
      <c r="A18" s="37" t="s">
        <v>9</v>
      </c>
      <c r="B18" s="32">
        <v>160200</v>
      </c>
      <c r="C18" s="32">
        <v>27600</v>
      </c>
      <c r="D18" s="32">
        <v>70950</v>
      </c>
      <c r="E18" s="32">
        <v>5100</v>
      </c>
      <c r="F18" s="33">
        <v>198100</v>
      </c>
    </row>
    <row r="19" spans="1:6" ht="15.75" x14ac:dyDescent="0.2">
      <c r="A19" s="39" t="s">
        <v>10</v>
      </c>
      <c r="B19" s="32">
        <v>150187.5</v>
      </c>
      <c r="C19" s="32">
        <v>18400</v>
      </c>
      <c r="D19" s="32">
        <v>65274</v>
      </c>
      <c r="E19" s="32">
        <v>3966.666666666667</v>
      </c>
      <c r="F19" s="33">
        <v>179233.33333333334</v>
      </c>
    </row>
    <row r="20" spans="1:6" ht="15.75" x14ac:dyDescent="0.2">
      <c r="A20" s="39" t="s">
        <v>8</v>
      </c>
      <c r="B20" s="32">
        <v>152187.5</v>
      </c>
      <c r="C20" s="32">
        <v>18900</v>
      </c>
      <c r="D20" s="32">
        <v>66274</v>
      </c>
      <c r="E20" s="32">
        <v>4466.666666666667</v>
      </c>
      <c r="F20" s="33">
        <v>180733.33333333334</v>
      </c>
    </row>
    <row r="21" spans="1:6" x14ac:dyDescent="0.2">
      <c r="A21" s="39" t="s">
        <v>3</v>
      </c>
      <c r="B21" s="11">
        <v>0</v>
      </c>
      <c r="C21" s="23">
        <v>0</v>
      </c>
      <c r="D21" s="11">
        <v>0</v>
      </c>
      <c r="E21" s="11">
        <v>20617.259375140686</v>
      </c>
      <c r="F21" s="12">
        <v>0</v>
      </c>
    </row>
    <row r="22" spans="1:6" ht="14.25" x14ac:dyDescent="0.2">
      <c r="A22" s="40" t="s">
        <v>11</v>
      </c>
      <c r="B22" s="13">
        <v>0</v>
      </c>
      <c r="C22" s="13">
        <v>0</v>
      </c>
      <c r="D22" s="13">
        <v>0</v>
      </c>
      <c r="E22" s="13">
        <v>329.87615000225099</v>
      </c>
      <c r="F22" s="14">
        <v>0</v>
      </c>
    </row>
    <row r="23" spans="1:6" ht="14.25" x14ac:dyDescent="0.2">
      <c r="A23" s="40" t="s">
        <v>12</v>
      </c>
      <c r="B23" s="13">
        <v>3</v>
      </c>
      <c r="C23" s="13">
        <v>3</v>
      </c>
      <c r="D23" s="13">
        <v>3</v>
      </c>
      <c r="E23" s="13">
        <v>3</v>
      </c>
      <c r="F23" s="14">
        <v>3</v>
      </c>
    </row>
    <row r="24" spans="1:6" ht="15.75" x14ac:dyDescent="0.2">
      <c r="A24" s="37" t="s">
        <v>13</v>
      </c>
      <c r="B24" s="15">
        <v>1.6000000000000001E-3</v>
      </c>
      <c r="C24" s="15">
        <v>1.6000000000000001E-3</v>
      </c>
      <c r="D24" s="15">
        <v>1.6000000000000001E-3</v>
      </c>
      <c r="E24" s="25">
        <v>7.3220079272293924E-3</v>
      </c>
      <c r="F24" s="16">
        <v>1.6000000000000001E-3</v>
      </c>
    </row>
    <row r="25" spans="1:6" ht="14.25" x14ac:dyDescent="0.2">
      <c r="A25" s="40" t="s">
        <v>14</v>
      </c>
      <c r="B25" s="13">
        <v>240.3</v>
      </c>
      <c r="C25" s="13">
        <v>29.44</v>
      </c>
      <c r="D25" s="13">
        <v>104.4384</v>
      </c>
      <c r="E25" s="13">
        <v>29.043964778009926</v>
      </c>
      <c r="F25" s="14">
        <v>286.77333333333337</v>
      </c>
    </row>
    <row r="26" spans="1:6" x14ac:dyDescent="0.2">
      <c r="A26" s="37" t="s">
        <v>4</v>
      </c>
      <c r="B26" s="17">
        <v>0.26587327409285544</v>
      </c>
      <c r="C26" s="17">
        <v>0.65456455053818707</v>
      </c>
      <c r="D26" s="17">
        <v>0.36351420679246721</v>
      </c>
      <c r="E26" s="17">
        <v>0.53091057483002158</v>
      </c>
      <c r="F26" s="24">
        <v>0.55036882985826818</v>
      </c>
    </row>
    <row r="27" spans="1:6" x14ac:dyDescent="0.2">
      <c r="A27" s="37" t="s">
        <v>5</v>
      </c>
      <c r="B27" s="11" t="s">
        <v>23</v>
      </c>
      <c r="C27" s="11" t="s">
        <v>23</v>
      </c>
      <c r="D27" s="11" t="s">
        <v>23</v>
      </c>
      <c r="E27" s="11" t="s">
        <v>23</v>
      </c>
      <c r="F27" s="12" t="s">
        <v>23</v>
      </c>
    </row>
    <row r="28" spans="1:6" x14ac:dyDescent="0.2">
      <c r="A28" s="37" t="s">
        <v>6</v>
      </c>
      <c r="B28" s="26">
        <v>1.2835981590323791</v>
      </c>
      <c r="C28" s="27">
        <v>1.9818468258072806</v>
      </c>
      <c r="D28" s="27">
        <v>1.3951241378178991</v>
      </c>
      <c r="E28" s="27">
        <v>1.682599310495742</v>
      </c>
      <c r="F28" s="28">
        <v>1.6083023908959806</v>
      </c>
    </row>
    <row r="29" spans="1:6" ht="27" x14ac:dyDescent="0.2">
      <c r="A29" s="40" t="s">
        <v>15</v>
      </c>
      <c r="B29" s="18">
        <v>1.9253972385485688E-3</v>
      </c>
      <c r="C29" s="18">
        <v>2.1139699475277661E-3</v>
      </c>
      <c r="D29" s="18">
        <v>2.0536227308679479E-3</v>
      </c>
      <c r="E29" s="18">
        <v>9.5822264920670808E-3</v>
      </c>
      <c r="F29" s="19">
        <v>2.328209175392277E-3</v>
      </c>
    </row>
    <row r="30" spans="1:6" ht="15.75" x14ac:dyDescent="0.2">
      <c r="A30" s="41" t="s">
        <v>16</v>
      </c>
      <c r="B30" s="29">
        <v>1.9253972385485689</v>
      </c>
      <c r="C30" s="29">
        <v>2.113969947527766</v>
      </c>
      <c r="D30" s="29">
        <v>2.0536227308679478</v>
      </c>
      <c r="E30" s="29">
        <v>9.5822264920670808</v>
      </c>
      <c r="F30" s="30">
        <v>2.3282091753922769</v>
      </c>
    </row>
    <row r="31" spans="1:6" x14ac:dyDescent="0.2">
      <c r="A31" s="35"/>
      <c r="B31" s="35"/>
      <c r="C31" s="35"/>
      <c r="D31" s="35"/>
      <c r="E31" s="35"/>
      <c r="F31" s="35"/>
    </row>
    <row r="32" spans="1:6" s="31" customFormat="1" x14ac:dyDescent="0.2">
      <c r="A32" s="35"/>
      <c r="B32" s="35"/>
      <c r="C32" s="35"/>
      <c r="D32" s="35"/>
      <c r="E32" s="35"/>
      <c r="F32" s="35"/>
    </row>
  </sheetData>
  <mergeCells count="3">
    <mergeCell ref="A5:F5"/>
    <mergeCell ref="A6:F6"/>
    <mergeCell ref="A9:F10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63" orientation="portrait" r:id="rId1"/>
  <headerFooter>
    <oddHeader>&amp;L&amp;"Calibri"&amp;10&amp;K000000Classified as Internal / Clasificado como Interno&amp;1#</oddHeader>
  </headerFooter>
  <ignoredErrors>
    <ignoredError sqref="B31:F3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F34"/>
  <sheetViews>
    <sheetView showGridLines="0" tabSelected="1" zoomScale="90" zoomScaleNormal="90" workbookViewId="0">
      <selection activeCell="C28" sqref="C28"/>
    </sheetView>
  </sheetViews>
  <sheetFormatPr baseColWidth="10" defaultColWidth="11.42578125" defaultRowHeight="12.75" x14ac:dyDescent="0.2"/>
  <cols>
    <col min="1" max="1" width="82.85546875" customWidth="1"/>
    <col min="2" max="2" width="20" customWidth="1"/>
  </cols>
  <sheetData>
    <row r="4" spans="1:6" ht="19.149999999999999" customHeight="1" x14ac:dyDescent="0.2"/>
    <row r="5" spans="1:6" ht="18" x14ac:dyDescent="0.25">
      <c r="A5" s="59"/>
      <c r="B5" s="59"/>
      <c r="C5" s="59"/>
      <c r="D5" s="59"/>
      <c r="E5" s="60"/>
      <c r="F5" s="60"/>
    </row>
    <row r="6" spans="1:6" ht="6" customHeight="1" x14ac:dyDescent="0.2">
      <c r="A6" s="61"/>
      <c r="B6" s="61"/>
      <c r="C6" s="61"/>
      <c r="D6" s="61"/>
      <c r="E6" s="60"/>
      <c r="F6" s="60"/>
    </row>
    <row r="9" spans="1:6" ht="12.75" customHeight="1" x14ac:dyDescent="0.2">
      <c r="A9" s="64" t="s">
        <v>26</v>
      </c>
      <c r="B9" s="65"/>
      <c r="C9" s="65"/>
      <c r="D9" s="65"/>
      <c r="E9" s="66"/>
      <c r="F9" s="67"/>
    </row>
    <row r="10" spans="1:6" ht="38.25" customHeight="1" x14ac:dyDescent="0.2">
      <c r="A10" s="68"/>
      <c r="B10" s="69"/>
      <c r="C10" s="69"/>
      <c r="D10" s="69"/>
      <c r="E10" s="70"/>
      <c r="F10" s="71"/>
    </row>
    <row r="11" spans="1:6" s="20" customFormat="1" x14ac:dyDescent="0.2"/>
    <row r="12" spans="1:6" s="21" customFormat="1" x14ac:dyDescent="0.2">
      <c r="A12" s="8" t="s">
        <v>28</v>
      </c>
      <c r="B12" s="6"/>
      <c r="C12" s="6"/>
      <c r="D12" s="6"/>
      <c r="E12" s="6"/>
      <c r="F12" s="6"/>
    </row>
    <row r="13" spans="1:6" s="21" customFormat="1" x14ac:dyDescent="0.2">
      <c r="B13" s="42"/>
      <c r="C13" s="42"/>
      <c r="D13" s="42"/>
      <c r="E13" s="42"/>
      <c r="F13" s="42"/>
    </row>
    <row r="14" spans="1:6" s="21" customFormat="1" x14ac:dyDescent="0.2">
      <c r="A14" s="43" t="s">
        <v>0</v>
      </c>
      <c r="B14" s="44" t="s">
        <v>17</v>
      </c>
      <c r="C14" s="44" t="s">
        <v>19</v>
      </c>
      <c r="D14" s="45" t="s">
        <v>20</v>
      </c>
      <c r="E14" s="45" t="s">
        <v>21</v>
      </c>
      <c r="F14" s="46" t="s">
        <v>22</v>
      </c>
    </row>
    <row r="15" spans="1:6" s="21" customFormat="1" x14ac:dyDescent="0.2">
      <c r="A15" s="47" t="s">
        <v>1</v>
      </c>
      <c r="B15" s="9" t="s">
        <v>2</v>
      </c>
      <c r="C15" s="9" t="s">
        <v>2</v>
      </c>
      <c r="D15" s="9" t="s">
        <v>2</v>
      </c>
      <c r="E15" s="9" t="s">
        <v>2</v>
      </c>
      <c r="F15" s="48" t="s">
        <v>2</v>
      </c>
    </row>
    <row r="16" spans="1:6" s="21" customFormat="1" x14ac:dyDescent="0.2">
      <c r="A16" s="49" t="s">
        <v>7</v>
      </c>
      <c r="B16" s="11">
        <v>32</v>
      </c>
      <c r="C16" s="11">
        <v>6</v>
      </c>
      <c r="D16" s="11">
        <v>25</v>
      </c>
      <c r="E16" s="11">
        <v>9</v>
      </c>
      <c r="F16" s="50">
        <v>21</v>
      </c>
    </row>
    <row r="17" spans="1:6" s="21" customFormat="1" ht="15.75" x14ac:dyDescent="0.2">
      <c r="A17" s="51" t="s">
        <v>24</v>
      </c>
      <c r="B17" s="32">
        <v>2000</v>
      </c>
      <c r="C17" s="11">
        <v>500</v>
      </c>
      <c r="D17" s="32">
        <v>1000</v>
      </c>
      <c r="E17" s="11">
        <v>500</v>
      </c>
      <c r="F17" s="52">
        <v>1500</v>
      </c>
    </row>
    <row r="18" spans="1:6" s="21" customFormat="1" ht="15.75" x14ac:dyDescent="0.2">
      <c r="A18" s="49" t="s">
        <v>9</v>
      </c>
      <c r="B18" s="32">
        <v>160200</v>
      </c>
      <c r="C18" s="32">
        <v>27600</v>
      </c>
      <c r="D18" s="32">
        <v>70950</v>
      </c>
      <c r="E18" s="32">
        <v>5100</v>
      </c>
      <c r="F18" s="52">
        <v>198100</v>
      </c>
    </row>
    <row r="19" spans="1:6" s="21" customFormat="1" ht="14.25" x14ac:dyDescent="0.2">
      <c r="A19" s="53" t="s">
        <v>11</v>
      </c>
      <c r="B19" s="72">
        <v>3050.2711393382988</v>
      </c>
      <c r="C19" s="13">
        <v>987.65047437143744</v>
      </c>
      <c r="D19" s="13">
        <v>1.6000000000000001E-3</v>
      </c>
      <c r="E19" s="13">
        <v>6.984202285208327</v>
      </c>
      <c r="F19" s="54">
        <v>1.6000000000000001E-3</v>
      </c>
    </row>
    <row r="20" spans="1:6" s="21" customFormat="1" ht="14.25" x14ac:dyDescent="0.2">
      <c r="A20" s="53" t="s">
        <v>25</v>
      </c>
      <c r="B20" s="34">
        <v>1.8805617381730502E-2</v>
      </c>
      <c r="C20" s="34">
        <v>3.5147703714286056E-2</v>
      </c>
      <c r="D20" s="34">
        <v>1.6000000000000001E-3</v>
      </c>
      <c r="E20" s="34">
        <v>1.6000000000000001E-3</v>
      </c>
      <c r="F20" s="55">
        <v>1.6000000000000001E-3</v>
      </c>
    </row>
    <row r="21" spans="1:6" s="21" customFormat="1" ht="15.75" x14ac:dyDescent="0.2">
      <c r="A21" s="56" t="s">
        <v>16</v>
      </c>
      <c r="B21" s="57">
        <f>B20*1000</f>
        <v>18.805617381730503</v>
      </c>
      <c r="C21" s="57">
        <f t="shared" ref="C21:F21" si="0">C20*1000</f>
        <v>35.14770371428606</v>
      </c>
      <c r="D21" s="57">
        <f t="shared" si="0"/>
        <v>1.6</v>
      </c>
      <c r="E21" s="57">
        <f t="shared" si="0"/>
        <v>1.6</v>
      </c>
      <c r="F21" s="58">
        <f t="shared" si="0"/>
        <v>1.6</v>
      </c>
    </row>
    <row r="22" spans="1:6" s="21" customFormat="1" x14ac:dyDescent="0.2"/>
    <row r="25" spans="1:6" x14ac:dyDescent="0.2">
      <c r="A25" s="1"/>
      <c r="B25" s="2"/>
      <c r="C25" s="2"/>
      <c r="D25" s="2"/>
      <c r="E25" s="2"/>
      <c r="F25" s="2"/>
    </row>
    <row r="29" spans="1:6" x14ac:dyDescent="0.2">
      <c r="A29" s="1"/>
      <c r="B29" s="2"/>
      <c r="C29" s="2"/>
      <c r="D29" s="2"/>
      <c r="E29" s="2"/>
      <c r="F29" s="2"/>
    </row>
    <row r="34" spans="1:1" x14ac:dyDescent="0.2">
      <c r="A34" s="1"/>
    </row>
  </sheetData>
  <mergeCells count="3">
    <mergeCell ref="A9:F10"/>
    <mergeCell ref="A5:F5"/>
    <mergeCell ref="A6:F6"/>
  </mergeCells>
  <printOptions horizontalCentered="1"/>
  <pageMargins left="0.47244094488188981" right="0.47244094488188981" top="0.74803149606299213" bottom="0.74803149606299213" header="0.31496062992125984" footer="0.31496062992125984"/>
  <pageSetup paperSize="9" scale="64" orientation="portrait" r:id="rId1"/>
  <headerFooter>
    <oddHeader>&amp;L&amp;"Calibri"&amp;10&amp;K000000Classified as Internal / Clasificado como Interno&amp;1#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r r a y O f S h e e t   x m l n s = " u r n : s c h e m a s - m i c r o s o f t - c o m . S i x F i n a n c i a l . F i n X L " / > 
</file>

<file path=customXml/itemProps1.xml><?xml version="1.0" encoding="utf-8"?>
<ds:datastoreItem xmlns:ds="http://schemas.openxmlformats.org/officeDocument/2006/customXml" ds:itemID="{6AD258AB-74AE-4BBC-B1A4-635ACC6FE59A}">
  <ds:schemaRefs>
    <ds:schemaRef ds:uri="urn:schemas-microsoft-com.SixFinancial.FinX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BME CLEARING BIS III CEM</vt:lpstr>
      <vt:lpstr>BME CLEARING BIS III SA-CCR</vt:lpstr>
      <vt:lpstr>'BME CLEARING BIS III CEM'!Área_de_impresión</vt:lpstr>
      <vt:lpstr>'BME CLEARING BIS III SA-CCR'!Área_de_impresión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XAguila</dc:creator>
  <cp:lastModifiedBy>Maria Isabel Romera</cp:lastModifiedBy>
  <cp:lastPrinted>2021-04-08T11:03:11Z</cp:lastPrinted>
  <dcterms:created xsi:type="dcterms:W3CDTF">2013-03-10T14:03:22Z</dcterms:created>
  <dcterms:modified xsi:type="dcterms:W3CDTF">2021-05-07T11:38:20Z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119c9c6-c312-493f-bc91-1871f81047af_Enabled">
    <vt:lpwstr>True</vt:lpwstr>
  </property>
  <property fmtid="{D5CDD505-2E9C-101B-9397-08002B2CF9AE}" pid="3" name="MSIP_Label_a119c9c6-c312-493f-bc91-1871f81047af_SiteId">
    <vt:lpwstr>faac5f16-6c6a-4379-bf59-205b22f007ec</vt:lpwstr>
  </property>
  <property fmtid="{D5CDD505-2E9C-101B-9397-08002B2CF9AE}" pid="4" name="MSIP_Label_a119c9c6-c312-493f-bc91-1871f81047af_Owner">
    <vt:lpwstr>iromera@grupobme.es</vt:lpwstr>
  </property>
  <property fmtid="{D5CDD505-2E9C-101B-9397-08002B2CF9AE}" pid="5" name="MSIP_Label_a119c9c6-c312-493f-bc91-1871f81047af_SetDate">
    <vt:lpwstr>2020-03-05T11:59:34.4377426Z</vt:lpwstr>
  </property>
  <property fmtid="{D5CDD505-2E9C-101B-9397-08002B2CF9AE}" pid="6" name="MSIP_Label_a119c9c6-c312-493f-bc91-1871f81047af_Name">
    <vt:lpwstr>Internal</vt:lpwstr>
  </property>
  <property fmtid="{D5CDD505-2E9C-101B-9397-08002B2CF9AE}" pid="7" name="MSIP_Label_a119c9c6-c312-493f-bc91-1871f81047af_Application">
    <vt:lpwstr>Microsoft Azure Information Protection</vt:lpwstr>
  </property>
  <property fmtid="{D5CDD505-2E9C-101B-9397-08002B2CF9AE}" pid="8" name="MSIP_Label_a119c9c6-c312-493f-bc91-1871f81047af_ActionId">
    <vt:lpwstr>0a83d0aa-cebf-4fa2-afc2-b6d22edfcfd6</vt:lpwstr>
  </property>
  <property fmtid="{D5CDD505-2E9C-101B-9397-08002B2CF9AE}" pid="9" name="MSIP_Label_a119c9c6-c312-493f-bc91-1871f81047af_Extended_MSFT_Method">
    <vt:lpwstr>Automatic</vt:lpwstr>
  </property>
  <property fmtid="{D5CDD505-2E9C-101B-9397-08002B2CF9AE}" pid="10" name="Sensitivity">
    <vt:lpwstr>Internal</vt:lpwstr>
  </property>
</Properties>
</file>