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12.Diciembre 21\"/>
    </mc:Choice>
  </mc:AlternateContent>
  <xr:revisionPtr revIDLastSave="0" documentId="13_ncr:1_{DDCFF78C-3B15-46FE-8B02-4B9789B515F5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E CLEARING BIS III CEM" sheetId="3" r:id="rId1"/>
    <sheet name="BME CLEARING BIS III SA-CCR" sheetId="2" r:id="rId2"/>
  </sheets>
  <definedNames>
    <definedName name="_xlnm.Print_Area" localSheetId="0">'BME CLEARING BIS III CEM'!$A$1:$F$31</definedName>
    <definedName name="_xlnm.Print_Area" localSheetId="1">'BME CLEARING BIS III SA-CCR'!$A$1:$F$22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E21" i="2"/>
  <c r="D21" i="2"/>
  <c r="C21" i="2"/>
  <c r="B21" i="2"/>
</calcChain>
</file>

<file path=xl/sharedStrings.xml><?xml version="1.0" encoding="utf-8"?>
<sst xmlns="http://schemas.openxmlformats.org/spreadsheetml/2006/main" count="54" uniqueCount="29">
  <si>
    <t>Key Summary Statistics</t>
  </si>
  <si>
    <t xml:space="preserve">Unit </t>
  </si>
  <si>
    <t>Eur 1000</t>
  </si>
  <si>
    <r>
      <t xml:space="preserve">∑(EBRMi-IMi-DFi), CCP total exposure </t>
    </r>
    <r>
      <rPr>
        <sz val="10"/>
        <rFont val="Calibri"/>
        <family val="2"/>
      </rPr>
      <t/>
    </r>
  </si>
  <si>
    <t>Beta (concentration factor) in allocation formula</t>
  </si>
  <si>
    <t>Allocation method for C-factor</t>
  </si>
  <si>
    <t>(1+Beta*N/(N-2)), Adjustment Factor for granularity and concentration</t>
  </si>
  <si>
    <t>N, Number of clearing members</t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</si>
  <si>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</si>
  <si>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all clearing members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</si>
  <si>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surviving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</si>
  <si>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CCP hypothetical capital requirement</t>
    </r>
  </si>
  <si>
    <r>
      <t>Formula Selected in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Calculation</t>
    </r>
  </si>
  <si>
    <r>
      <t>c</t>
    </r>
    <r>
      <rPr>
        <vertAlign val="subscript"/>
        <sz val="10"/>
        <color theme="4" tint="-0.499984740745262"/>
        <rFont val="Arial"/>
        <family val="2"/>
      </rPr>
      <t>1,</t>
    </r>
    <r>
      <rPr>
        <sz val="10"/>
        <color theme="4" tint="-0.499984740745262"/>
        <rFont val="Arial"/>
        <family val="2"/>
      </rPr>
      <t xml:space="preserve"> Decreasing capital factor applied to excess prefunded DF</t>
    </r>
  </si>
  <si>
    <r>
      <t>K*</t>
    </r>
    <r>
      <rPr>
        <b/>
        <vertAlign val="subscript"/>
        <sz val="10"/>
        <color theme="4" tint="-0.499984740745262"/>
        <rFont val="Arial"/>
        <family val="2"/>
      </rPr>
      <t xml:space="preserve">CM </t>
    </r>
    <r>
      <rPr>
        <b/>
        <sz val="10"/>
        <color theme="4" tint="-0.499984740745262"/>
        <rFont val="Arial"/>
        <family val="2"/>
      </rPr>
      <t>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CM,</t>
    </r>
    <r>
      <rPr>
        <b/>
        <sz val="10"/>
        <color theme="4" tint="-0.499984740745262"/>
        <rFont val="Arial"/>
        <family val="2"/>
      </rPr>
      <t xml:space="preserve"> Aggregate capital requirement before adjustment</t>
    </r>
  </si>
  <si>
    <r>
      <t>C-factor = (1+Beta*N/(N-2))*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/ 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Risk weight used to calculate each clearing member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</si>
  <si>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if DFi = 1.000</t>
    </r>
  </si>
  <si>
    <t>Financial Derivatives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</si>
  <si>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 (before using default fund from surviving clearing members)</t>
    </r>
  </si>
  <si>
    <t>Power</t>
  </si>
  <si>
    <t>Repo</t>
  </si>
  <si>
    <t>IRS</t>
  </si>
  <si>
    <t>Equities</t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</si>
  <si>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</si>
  <si>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</si>
  <si>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+ DF</t>
    </r>
    <r>
      <rPr>
        <b/>
        <vertAlign val="subscript"/>
        <sz val="10"/>
        <color theme="4" tint="-0.499984740745262"/>
        <rFont val="Arial"/>
        <family val="2"/>
      </rPr>
      <t xml:space="preserve"> 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</si>
  <si>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Capital requirements for default fund exposures to BME CLEARING 
“Standardized Approach for Counterparty Credit Risk (SA-CCR)”</t>
  </si>
  <si>
    <t>Capital requirements for default fund exposures to BME CLEARING 
CEM methodology</t>
  </si>
  <si>
    <t>30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</si>
</sst>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0.0000%"/>
    <numFmt numFmtId="166" formatCode="0.0000"/>
    <numFmt numFmtId="167" formatCode="0.000"/>
    <numFmt numFmtId="168" formatCode="#,##0.0000"/>
    <numFmt numFmtId="169" formatCode="0.00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3" fillId="0" borderId="0" applyFont="0" applyFill="0" applyBorder="0" applyAlignment="0" applyProtection="0"/>
    <xf numFmtId="0" fontId="5" fillId="2" borderId="2" applyNumberFormat="0" applyFill="0" applyBorder="0" applyAlignment="0" applyProtection="0">
      <alignment horizontal="left"/>
    </xf>
    <xf numFmtId="0" fontId="3" fillId="0" borderId="0">
      <alignment vertical="center"/>
    </xf>
    <xf numFmtId="164" fontId="3" fillId="3" borderId="1" applyFont="0" applyAlignment="0">
      <protection locked="0"/>
    </xf>
    <xf numFmtId="3" fontId="3" fillId="3" borderId="1" applyFont="0">
      <alignment horizontal="right"/>
      <protection locked="0"/>
    </xf>
    <xf numFmtId="165" fontId="3" fillId="3" borderId="1">
      <alignment horizontal="right"/>
      <protection locked="0"/>
    </xf>
    <xf numFmtId="49" fontId="3" fillId="3" borderId="1" applyFont="0" applyAlignment="0">
      <protection locked="0"/>
    </xf>
    <xf numFmtId="164" fontId="3" fillId="4" borderId="1">
      <protection locked="0"/>
    </xf>
    <xf numFmtId="1" fontId="3" fillId="4" borderId="1" applyFont="0">
      <alignment horizontal="right"/>
    </xf>
    <xf numFmtId="166" fontId="3" fillId="4" borderId="1" applyFont="0"/>
    <xf numFmtId="0" fontId="2" fillId="0" borderId="0"/>
    <xf numFmtId="0" fontId="1" fillId="0" borderId="0"/>
  </cellStyleXfs>
  <cellXfs count="63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Alignment="1">
      <alignment horizontal="right" vertical="center"/>
    </xf>
    <xf numFmtId="0" fontId="11" fillId="6" borderId="15" xfId="2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49" fontId="4" fillId="0" borderId="7" xfId="0" quotePrefix="1" applyNumberFormat="1" applyFont="1" applyBorder="1" applyAlignment="1">
      <alignment horizontal="left" vertical="center"/>
    </xf>
    <xf numFmtId="167" fontId="8" fillId="5" borderId="14" xfId="0" applyNumberFormat="1" applyFont="1" applyFill="1" applyBorder="1" applyAlignment="1">
      <alignment horizontal="right" vertical="center"/>
    </xf>
    <xf numFmtId="167" fontId="8" fillId="5" borderId="19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10" fontId="8" fillId="5" borderId="10" xfId="1" applyNumberFormat="1" applyFont="1" applyFill="1" applyBorder="1" applyAlignment="1">
      <alignment horizontal="right" vertical="center"/>
    </xf>
    <xf numFmtId="168" fontId="8" fillId="5" borderId="10" xfId="0" applyNumberFormat="1" applyFont="1" applyFill="1" applyBorder="1" applyAlignment="1">
      <alignment horizontal="right" vertical="center"/>
    </xf>
    <xf numFmtId="169" fontId="7" fillId="5" borderId="10" xfId="1" applyNumberFormat="1" applyFont="1" applyFill="1" applyBorder="1" applyAlignment="1">
      <alignment horizontal="right" vertical="center"/>
    </xf>
    <xf numFmtId="169" fontId="7" fillId="5" borderId="20" xfId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8" fillId="5" borderId="10" xfId="0" applyNumberFormat="1" applyFont="1" applyFill="1" applyBorder="1">
      <alignment vertical="center"/>
    </xf>
    <xf numFmtId="168" fontId="8" fillId="5" borderId="2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11" fillId="6" borderId="23" xfId="2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10" fontId="8" fillId="5" borderId="20" xfId="1" applyNumberFormat="1" applyFont="1" applyFill="1" applyBorder="1" applyAlignment="1">
      <alignment horizontal="right" vertical="center"/>
    </xf>
    <xf numFmtId="2" fontId="8" fillId="5" borderId="12" xfId="1" applyNumberFormat="1" applyFont="1" applyFill="1" applyBorder="1" applyAlignment="1">
      <alignment horizontal="right" vertical="center"/>
    </xf>
    <xf numFmtId="2" fontId="8" fillId="5" borderId="21" xfId="1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vertical="center" wrapText="1"/>
    </xf>
    <xf numFmtId="167" fontId="8" fillId="5" borderId="30" xfId="0" applyNumberFormat="1" applyFont="1" applyFill="1" applyBorder="1" applyAlignment="1">
      <alignment horizontal="right" vertical="center"/>
    </xf>
    <xf numFmtId="3" fontId="8" fillId="5" borderId="31" xfId="0" applyNumberFormat="1" applyFont="1" applyFill="1" applyBorder="1" applyAlignment="1">
      <alignment horizontal="right" vertical="center"/>
    </xf>
    <xf numFmtId="3" fontId="7" fillId="5" borderId="31" xfId="0" applyNumberFormat="1" applyFont="1" applyFill="1" applyBorder="1" applyAlignment="1">
      <alignment horizontal="right" vertical="center"/>
    </xf>
    <xf numFmtId="169" fontId="7" fillId="5" borderId="31" xfId="1" applyNumberFormat="1" applyFont="1" applyFill="1" applyBorder="1" applyAlignment="1">
      <alignment horizontal="right" vertical="center"/>
    </xf>
    <xf numFmtId="2" fontId="8" fillId="5" borderId="32" xfId="1" applyNumberFormat="1" applyFont="1" applyFill="1" applyBorder="1" applyAlignment="1">
      <alignment horizontal="right" vertical="center"/>
    </xf>
    <xf numFmtId="2" fontId="8" fillId="5" borderId="33" xfId="1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left"/>
    </xf>
    <xf numFmtId="0" fontId="0" fillId="0" borderId="0" xfId="0">
      <alignment vertical="center"/>
    </xf>
    <xf numFmtId="0" fontId="0" fillId="8" borderId="0" xfId="0" applyFill="1" applyAlignment="1">
      <alignment horizontal="center"/>
    </xf>
    <xf numFmtId="0" fontId="13" fillId="2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2" borderId="3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2" borderId="6" xfId="2" applyFont="1" applyBorder="1" applyAlignment="1">
      <alignment horizontal="center" vertical="center" wrapText="1"/>
    </xf>
    <xf numFmtId="0" fontId="13" fillId="2" borderId="7" xfId="2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3">
    <cellStyle name="=C:\WINNT35\SYSTEM32\COMMAND.COM" xfId="3" xr:uid="{00000000-0005-0000-0000-000000000000}"/>
    <cellStyle name="Encabezado 1" xfId="2" builtinId="16"/>
    <cellStyle name="inputDate" xfId="4" xr:uid="{00000000-0005-0000-0000-000001000000}"/>
    <cellStyle name="inputExposure" xfId="5" xr:uid="{00000000-0005-0000-0000-000002000000}"/>
    <cellStyle name="inputPercentageL" xfId="6" xr:uid="{00000000-0005-0000-0000-000003000000}"/>
    <cellStyle name="inputText" xfId="7" xr:uid="{00000000-0005-0000-0000-000004000000}"/>
    <cellStyle name="Normal" xfId="0" builtinId="0"/>
    <cellStyle name="Normal 2" xfId="11" xr:uid="{00000000-0005-0000-0000-000006000000}"/>
    <cellStyle name="Normal 2 2" xfId="12" xr:uid="{7BEF5A1E-7BDB-477F-9398-335190B2B37D}"/>
    <cellStyle name="Porcentaje" xfId="1" builtinId="5"/>
    <cellStyle name="sup2Date" xfId="8" xr:uid="{00000000-0005-0000-0000-000008000000}"/>
    <cellStyle name="sup2Int" xfId="9" xr:uid="{00000000-0005-0000-0000-000009000000}"/>
    <cellStyle name="sup2Parameter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BB7F3-92BE-43AE-A6BF-9E4CA480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21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2165227</xdr:colOff>
      <xdr:row>4</xdr:row>
      <xdr:rowOff>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A9B9-8704-40A0-AB8C-8F9D94BFA408}">
  <sheetPr>
    <pageSetUpPr fitToPage="1"/>
  </sheetPr>
  <dimension ref="A4:F31"/>
  <sheetViews>
    <sheetView showGridLines="0" tabSelected="1" topLeftCell="A16" zoomScale="90" zoomScaleNormal="90" zoomScalePageLayoutView="60" workbookViewId="0">
      <selection activeCell="H22" sqref="H22"/>
    </sheetView>
  </sheetViews>
  <sheetFormatPr baseColWidth="10" defaultColWidth="11.44140625" defaultRowHeight="13.2" x14ac:dyDescent="0.25"/>
  <cols>
    <col min="1" max="1" width="82.88671875" style="21" customWidth="1"/>
    <col min="2" max="2" width="20" style="21" customWidth="1"/>
    <col min="3" max="4" width="12.109375" style="21" bestFit="1" customWidth="1"/>
    <col min="5" max="5" width="11.5546875" style="21" bestFit="1" customWidth="1"/>
    <col min="6" max="6" width="12" style="21" bestFit="1" customWidth="1"/>
    <col min="7" max="16384" width="11.44140625" style="21"/>
  </cols>
  <sheetData>
    <row r="4" spans="1:6" ht="19.2" customHeight="1" x14ac:dyDescent="0.25"/>
    <row r="5" spans="1:6" ht="17.399999999999999" x14ac:dyDescent="0.3">
      <c r="A5" s="50"/>
      <c r="B5" s="50"/>
      <c r="C5" s="50"/>
      <c r="D5" s="50"/>
      <c r="E5" s="51"/>
      <c r="F5" s="51"/>
    </row>
    <row r="6" spans="1:6" ht="6" customHeight="1" x14ac:dyDescent="0.25">
      <c r="A6" s="52"/>
      <c r="B6" s="52"/>
      <c r="C6" s="52"/>
      <c r="D6" s="52"/>
      <c r="E6" s="51"/>
      <c r="F6" s="51"/>
    </row>
    <row r="9" spans="1:6" ht="25.95" customHeight="1" x14ac:dyDescent="0.25">
      <c r="A9" s="53" t="s">
        <v>27</v>
      </c>
      <c r="B9" s="53"/>
      <c r="C9" s="53"/>
      <c r="D9" s="53"/>
      <c r="E9" s="54"/>
      <c r="F9" s="54"/>
    </row>
    <row r="10" spans="1:6" ht="21.6" customHeight="1" x14ac:dyDescent="0.25">
      <c r="A10" s="53"/>
      <c r="B10" s="53"/>
      <c r="C10" s="53"/>
      <c r="D10" s="53"/>
      <c r="E10" s="54"/>
      <c r="F10" s="54"/>
    </row>
    <row r="11" spans="1:6" x14ac:dyDescent="0.25">
      <c r="A11" s="24"/>
      <c r="B11" s="24"/>
      <c r="C11" s="24"/>
      <c r="D11" s="24"/>
      <c r="E11" s="24"/>
      <c r="F11" s="24"/>
    </row>
    <row r="12" spans="1:6" x14ac:dyDescent="0.25">
      <c r="A12" s="8" t="s">
        <v>28</v>
      </c>
      <c r="B12" s="6"/>
      <c r="C12" s="6"/>
      <c r="D12" s="6"/>
      <c r="E12" s="6"/>
      <c r="F12" s="6"/>
    </row>
    <row r="13" spans="1:6" x14ac:dyDescent="0.25">
      <c r="A13" s="24"/>
      <c r="B13" s="7"/>
      <c r="C13" s="7"/>
      <c r="D13" s="7"/>
      <c r="E13" s="7"/>
      <c r="F13" s="7"/>
    </row>
    <row r="14" spans="1:6" x14ac:dyDescent="0.25">
      <c r="A14" s="3" t="s">
        <v>0</v>
      </c>
      <c r="B14" s="4" t="s">
        <v>17</v>
      </c>
      <c r="C14" s="4" t="s">
        <v>19</v>
      </c>
      <c r="D14" s="5" t="s">
        <v>20</v>
      </c>
      <c r="E14" s="5" t="s">
        <v>21</v>
      </c>
      <c r="F14" s="5" t="s">
        <v>22</v>
      </c>
    </row>
    <row r="15" spans="1:6" x14ac:dyDescent="0.25">
      <c r="A15" s="25" t="s">
        <v>1</v>
      </c>
      <c r="B15" s="9" t="s">
        <v>2</v>
      </c>
      <c r="C15" s="9" t="s">
        <v>2</v>
      </c>
      <c r="D15" s="9" t="s">
        <v>2</v>
      </c>
      <c r="E15" s="9" t="s">
        <v>2</v>
      </c>
      <c r="F15" s="10" t="s">
        <v>2</v>
      </c>
    </row>
    <row r="16" spans="1:6" x14ac:dyDescent="0.25">
      <c r="A16" s="26" t="s">
        <v>7</v>
      </c>
      <c r="B16" s="11">
        <v>31</v>
      </c>
      <c r="C16" s="11">
        <v>7</v>
      </c>
      <c r="D16" s="11">
        <v>24</v>
      </c>
      <c r="E16" s="11">
        <v>8</v>
      </c>
      <c r="F16" s="12">
        <v>21</v>
      </c>
    </row>
    <row r="17" spans="1:6" ht="28.8" x14ac:dyDescent="0.25">
      <c r="A17" s="27" t="s">
        <v>18</v>
      </c>
      <c r="B17" s="11">
        <v>2000</v>
      </c>
      <c r="C17" s="11">
        <v>500</v>
      </c>
      <c r="D17" s="11">
        <v>1000</v>
      </c>
      <c r="E17" s="11">
        <v>500</v>
      </c>
      <c r="F17" s="12">
        <v>1500</v>
      </c>
    </row>
    <row r="18" spans="1:6" ht="15.6" x14ac:dyDescent="0.25">
      <c r="A18" s="26" t="s">
        <v>9</v>
      </c>
      <c r="B18" s="11">
        <v>182800</v>
      </c>
      <c r="C18" s="11">
        <v>146400</v>
      </c>
      <c r="D18" s="11">
        <v>61000</v>
      </c>
      <c r="E18" s="11">
        <v>5450</v>
      </c>
      <c r="F18" s="12">
        <v>291200</v>
      </c>
    </row>
    <row r="19" spans="1:6" ht="15.6" x14ac:dyDescent="0.25">
      <c r="A19" s="28" t="s">
        <v>10</v>
      </c>
      <c r="B19" s="11">
        <v>171006.45161290321</v>
      </c>
      <c r="C19" s="11">
        <v>104571.42857142858</v>
      </c>
      <c r="D19" s="11">
        <v>55916.666666666664</v>
      </c>
      <c r="E19" s="11">
        <v>4087.5</v>
      </c>
      <c r="F19" s="12">
        <v>263466.66666666669</v>
      </c>
    </row>
    <row r="20" spans="1:6" ht="15.6" x14ac:dyDescent="0.25">
      <c r="A20" s="28" t="s">
        <v>8</v>
      </c>
      <c r="B20" s="11">
        <v>173006.45161290321</v>
      </c>
      <c r="C20" s="22">
        <v>105071.42857142858</v>
      </c>
      <c r="D20" s="11">
        <v>56916.666666666664</v>
      </c>
      <c r="E20" s="11">
        <v>4587.5</v>
      </c>
      <c r="F20" s="12">
        <v>264966.66666666669</v>
      </c>
    </row>
    <row r="21" spans="1:6" x14ac:dyDescent="0.25">
      <c r="A21" s="28" t="s">
        <v>3</v>
      </c>
      <c r="B21" s="11">
        <v>0</v>
      </c>
      <c r="C21" s="22">
        <v>0</v>
      </c>
      <c r="D21" s="11">
        <v>0</v>
      </c>
      <c r="E21" s="11">
        <v>15229.455962185688</v>
      </c>
      <c r="F21" s="12">
        <v>0</v>
      </c>
    </row>
    <row r="22" spans="1:6" ht="15.6" x14ac:dyDescent="0.25">
      <c r="A22" s="29" t="s">
        <v>11</v>
      </c>
      <c r="B22" s="13">
        <v>0</v>
      </c>
      <c r="C22" s="13">
        <v>0</v>
      </c>
      <c r="D22" s="13">
        <v>0</v>
      </c>
      <c r="E22" s="13">
        <v>243.67129539497103</v>
      </c>
      <c r="F22" s="14">
        <v>0</v>
      </c>
    </row>
    <row r="23" spans="1:6" ht="15.6" x14ac:dyDescent="0.25">
      <c r="A23" s="29" t="s">
        <v>12</v>
      </c>
      <c r="B23" s="13">
        <v>3</v>
      </c>
      <c r="C23" s="13">
        <v>3</v>
      </c>
      <c r="D23" s="13">
        <v>3</v>
      </c>
      <c r="E23" s="13">
        <v>3</v>
      </c>
      <c r="F23" s="14">
        <v>3</v>
      </c>
    </row>
    <row r="24" spans="1:6" ht="15.6" x14ac:dyDescent="0.25">
      <c r="A24" s="26" t="s">
        <v>13</v>
      </c>
      <c r="B24" s="15">
        <v>1.6000000000000001E-3</v>
      </c>
      <c r="C24" s="15">
        <v>1.6000000000000001E-3</v>
      </c>
      <c r="D24" s="15">
        <v>1.6000000000000001E-3</v>
      </c>
      <c r="E24" s="15">
        <v>6.6326712375502197E-3</v>
      </c>
      <c r="F24" s="40">
        <v>1.6000000000000001E-3</v>
      </c>
    </row>
    <row r="25" spans="1:6" ht="15.6" x14ac:dyDescent="0.25">
      <c r="A25" s="29" t="s">
        <v>14</v>
      </c>
      <c r="B25" s="13">
        <v>273.61032258064517</v>
      </c>
      <c r="C25" s="13">
        <v>167.31428571428575</v>
      </c>
      <c r="D25" s="13">
        <v>89.466666666666669</v>
      </c>
      <c r="E25" s="13">
        <v>27.111043683486521</v>
      </c>
      <c r="F25" s="14">
        <v>421.54666666666674</v>
      </c>
    </row>
    <row r="26" spans="1:6" x14ac:dyDescent="0.25">
      <c r="A26" s="26" t="s">
        <v>4</v>
      </c>
      <c r="B26" s="16">
        <v>0.28664595748542471</v>
      </c>
      <c r="C26" s="16">
        <v>0.67460781053079866</v>
      </c>
      <c r="D26" s="16">
        <v>0.4597723234839497</v>
      </c>
      <c r="E26" s="16">
        <v>0.53848742662037874</v>
      </c>
      <c r="F26" s="23">
        <v>0.43911785971386103</v>
      </c>
    </row>
    <row r="27" spans="1:6" x14ac:dyDescent="0.25">
      <c r="A27" s="26" t="s">
        <v>5</v>
      </c>
      <c r="B27" s="11" t="s">
        <v>23</v>
      </c>
      <c r="C27" s="11" t="s">
        <v>23</v>
      </c>
      <c r="D27" s="11" t="s">
        <v>23</v>
      </c>
      <c r="E27" s="11" t="s">
        <v>23</v>
      </c>
      <c r="F27" s="12" t="s">
        <v>23</v>
      </c>
    </row>
    <row r="28" spans="1:6" x14ac:dyDescent="0.25">
      <c r="A28" s="26" t="s">
        <v>6</v>
      </c>
      <c r="B28" s="16">
        <v>1.3064146442085574</v>
      </c>
      <c r="C28" s="16">
        <v>1.944450934743118</v>
      </c>
      <c r="D28" s="16">
        <v>1.5015698074370361</v>
      </c>
      <c r="E28" s="16">
        <v>1.7179832354938385</v>
      </c>
      <c r="F28" s="23">
        <v>1.4853407923153201</v>
      </c>
    </row>
    <row r="29" spans="1:6" ht="28.8" x14ac:dyDescent="0.25">
      <c r="A29" s="29" t="s">
        <v>15</v>
      </c>
      <c r="B29" s="17">
        <v>1.9554077255250664E-3</v>
      </c>
      <c r="C29" s="17">
        <v>2.2222296397064211E-3</v>
      </c>
      <c r="D29" s="17">
        <v>2.202302384240986E-3</v>
      </c>
      <c r="E29" s="17">
        <v>8.5461134944900853E-3</v>
      </c>
      <c r="F29" s="18">
        <v>2.1502076231612256E-3</v>
      </c>
    </row>
    <row r="30" spans="1:6" ht="15.6" x14ac:dyDescent="0.25">
      <c r="A30" s="30" t="s">
        <v>16</v>
      </c>
      <c r="B30" s="41">
        <v>1.9554077255250664</v>
      </c>
      <c r="C30" s="41">
        <v>2.2222296397064212</v>
      </c>
      <c r="D30" s="41">
        <v>2.2023023842409861</v>
      </c>
      <c r="E30" s="41">
        <v>8.5461134944900845</v>
      </c>
      <c r="F30" s="42">
        <v>2.1502076231612257</v>
      </c>
    </row>
    <row r="31" spans="1:6" x14ac:dyDescent="0.25">
      <c r="A31" s="24"/>
      <c r="B31" s="24"/>
      <c r="C31" s="24"/>
      <c r="D31" s="24"/>
      <c r="E31" s="24"/>
      <c r="F31" s="24"/>
    </row>
  </sheetData>
  <mergeCells count="3">
    <mergeCell ref="A5:F5"/>
    <mergeCell ref="A6:F6"/>
    <mergeCell ref="A9:F10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3" orientation="portrait" r:id="rId1"/>
  <headerFooter>
    <oddHeader>&amp;L&amp;"Calibri"&amp;10&amp;K000000Classified as Internal / Clasificado como Interno&amp;1#</oddHeader>
  </headerFooter>
  <ignoredErrors>
    <ignoredError sqref="B31:F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34"/>
  <sheetViews>
    <sheetView showGridLines="0" topLeftCell="A13" zoomScale="90" zoomScaleNormal="90" workbookViewId="0">
      <selection activeCell="F34" sqref="F34"/>
    </sheetView>
  </sheetViews>
  <sheetFormatPr baseColWidth="10" defaultColWidth="11.44140625" defaultRowHeight="13.2" x14ac:dyDescent="0.25"/>
  <cols>
    <col min="1" max="1" width="82.88671875" customWidth="1"/>
    <col min="2" max="2" width="20" customWidth="1"/>
  </cols>
  <sheetData>
    <row r="4" spans="1:6" ht="19.2" customHeight="1" x14ac:dyDescent="0.25"/>
    <row r="5" spans="1:6" ht="17.399999999999999" x14ac:dyDescent="0.3">
      <c r="A5" s="50"/>
      <c r="B5" s="50"/>
      <c r="C5" s="50"/>
      <c r="D5" s="50"/>
      <c r="E5" s="51"/>
      <c r="F5" s="51"/>
    </row>
    <row r="6" spans="1:6" ht="6" customHeight="1" x14ac:dyDescent="0.25">
      <c r="A6" s="52"/>
      <c r="B6" s="52"/>
      <c r="C6" s="52"/>
      <c r="D6" s="52"/>
      <c r="E6" s="51"/>
      <c r="F6" s="51"/>
    </row>
    <row r="9" spans="1:6" ht="12.75" customHeight="1" x14ac:dyDescent="0.25">
      <c r="A9" s="55" t="s">
        <v>26</v>
      </c>
      <c r="B9" s="56"/>
      <c r="C9" s="56"/>
      <c r="D9" s="56"/>
      <c r="E9" s="57"/>
      <c r="F9" s="58"/>
    </row>
    <row r="10" spans="1:6" ht="38.25" customHeight="1" x14ac:dyDescent="0.25">
      <c r="A10" s="59"/>
      <c r="B10" s="60"/>
      <c r="C10" s="60"/>
      <c r="D10" s="60"/>
      <c r="E10" s="61"/>
      <c r="F10" s="62"/>
    </row>
    <row r="11" spans="1:6" s="19" customFormat="1" x14ac:dyDescent="0.25"/>
    <row r="12" spans="1:6" s="20" customFormat="1" x14ac:dyDescent="0.25">
      <c r="A12" s="8" t="s">
        <v>28</v>
      </c>
      <c r="B12" s="6"/>
      <c r="C12" s="6"/>
      <c r="D12" s="6"/>
      <c r="E12" s="6"/>
      <c r="F12" s="6"/>
    </row>
    <row r="13" spans="1:6" s="20" customFormat="1" x14ac:dyDescent="0.25">
      <c r="B13" s="31"/>
      <c r="C13" s="31"/>
      <c r="D13" s="31"/>
      <c r="E13" s="31"/>
      <c r="F13" s="31"/>
    </row>
    <row r="14" spans="1:6" s="20" customFormat="1" x14ac:dyDescent="0.25">
      <c r="A14" s="32" t="s">
        <v>0</v>
      </c>
      <c r="B14" s="33" t="s">
        <v>17</v>
      </c>
      <c r="C14" s="33" t="s">
        <v>19</v>
      </c>
      <c r="D14" s="34" t="s">
        <v>20</v>
      </c>
      <c r="E14" s="34" t="s">
        <v>21</v>
      </c>
      <c r="F14" s="35" t="s">
        <v>22</v>
      </c>
    </row>
    <row r="15" spans="1:6" s="20" customFormat="1" x14ac:dyDescent="0.25">
      <c r="A15" s="43" t="s">
        <v>1</v>
      </c>
      <c r="B15" s="9" t="s">
        <v>2</v>
      </c>
      <c r="C15" s="9" t="s">
        <v>2</v>
      </c>
      <c r="D15" s="9" t="s">
        <v>2</v>
      </c>
      <c r="E15" s="9" t="s">
        <v>2</v>
      </c>
      <c r="F15" s="44" t="s">
        <v>2</v>
      </c>
    </row>
    <row r="16" spans="1:6" s="20" customFormat="1" x14ac:dyDescent="0.25">
      <c r="A16" s="36" t="s">
        <v>7</v>
      </c>
      <c r="B16" s="11">
        <v>31</v>
      </c>
      <c r="C16" s="11">
        <v>7</v>
      </c>
      <c r="D16" s="11">
        <v>24</v>
      </c>
      <c r="E16" s="11">
        <v>8</v>
      </c>
      <c r="F16" s="45">
        <v>21</v>
      </c>
    </row>
    <row r="17" spans="1:6" s="20" customFormat="1" ht="15.6" x14ac:dyDescent="0.25">
      <c r="A17" s="37" t="s">
        <v>24</v>
      </c>
      <c r="B17" s="11">
        <v>2000</v>
      </c>
      <c r="C17" s="11">
        <v>500</v>
      </c>
      <c r="D17" s="11">
        <v>1000</v>
      </c>
      <c r="E17" s="11">
        <v>500</v>
      </c>
      <c r="F17" s="45">
        <v>1500</v>
      </c>
    </row>
    <row r="18" spans="1:6" s="20" customFormat="1" ht="15.6" x14ac:dyDescent="0.25">
      <c r="A18" s="36" t="s">
        <v>9</v>
      </c>
      <c r="B18" s="11">
        <v>182800</v>
      </c>
      <c r="C18" s="11">
        <v>146400</v>
      </c>
      <c r="D18" s="11">
        <v>61000</v>
      </c>
      <c r="E18" s="11">
        <v>5450</v>
      </c>
      <c r="F18" s="45">
        <v>291200</v>
      </c>
    </row>
    <row r="19" spans="1:6" s="20" customFormat="1" ht="15.6" x14ac:dyDescent="0.25">
      <c r="A19" s="38" t="s">
        <v>11</v>
      </c>
      <c r="B19" s="13">
        <v>2784.502951599774</v>
      </c>
      <c r="C19" s="13">
        <v>869.78542268895148</v>
      </c>
      <c r="D19" s="13">
        <v>0</v>
      </c>
      <c r="E19" s="13">
        <v>8.9285484832032402</v>
      </c>
      <c r="F19" s="46">
        <v>0</v>
      </c>
    </row>
    <row r="20" spans="1:6" s="20" customFormat="1" ht="15.6" x14ac:dyDescent="0.25">
      <c r="A20" s="38" t="s">
        <v>25</v>
      </c>
      <c r="B20" s="17">
        <v>1.5067656664454421E-2</v>
      </c>
      <c r="C20" s="17">
        <v>5.9209354846066356E-3</v>
      </c>
      <c r="D20" s="17">
        <v>1.6000000000000001E-3</v>
      </c>
      <c r="E20" s="17">
        <v>1.6000000000000001E-3</v>
      </c>
      <c r="F20" s="47">
        <v>1.6000000000000001E-3</v>
      </c>
    </row>
    <row r="21" spans="1:6" s="20" customFormat="1" ht="15.6" x14ac:dyDescent="0.25">
      <c r="A21" s="39" t="s">
        <v>16</v>
      </c>
      <c r="B21" s="48">
        <f>B20*1000</f>
        <v>15.067656664454422</v>
      </c>
      <c r="C21" s="48">
        <f>C20*1000</f>
        <v>5.9209354846066358</v>
      </c>
      <c r="D21" s="48">
        <f>D20*1000</f>
        <v>1.6</v>
      </c>
      <c r="E21" s="48">
        <f>E20*1000</f>
        <v>1.6</v>
      </c>
      <c r="F21" s="49">
        <f>F20*1000</f>
        <v>1.6</v>
      </c>
    </row>
    <row r="22" spans="1:6" s="20" customFormat="1" x14ac:dyDescent="0.25"/>
    <row r="25" spans="1:6" x14ac:dyDescent="0.25">
      <c r="A25" s="1"/>
      <c r="B25" s="2"/>
      <c r="C25" s="2"/>
      <c r="D25" s="2"/>
      <c r="E25" s="2"/>
      <c r="F25" s="2"/>
    </row>
    <row r="29" spans="1:6" x14ac:dyDescent="0.25">
      <c r="A29" s="1"/>
      <c r="B29" s="2"/>
      <c r="C29" s="2"/>
      <c r="D29" s="2"/>
      <c r="E29" s="2"/>
      <c r="F29" s="2"/>
    </row>
    <row r="34" spans="1:1" x14ac:dyDescent="0.25">
      <c r="A34" s="1"/>
    </row>
  </sheetData>
  <mergeCells count="3">
    <mergeCell ref="A9:F10"/>
    <mergeCell ref="A5:F5"/>
    <mergeCell ref="A6:F6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4" orientation="portrait" r:id="rId1"/>
  <headerFooter>
    <oddHeader>&amp;L&amp;"Calibri"&amp;10&amp;K000000Classified as Internal / Clasificado como Interno&amp;1#</oddHeader>
  </headerFooter>
  <ignoredErrors>
    <ignoredError sqref="D22:F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DAB8E390-FCC1-4EC6-96FF-EDE947E9D27D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CEM</vt:lpstr>
      <vt:lpstr>BME CLEARING BIS III SA-CCR</vt:lpstr>
      <vt:lpstr>'BME CLEARING BIS III CEM'!Área_de_impresión</vt:lpstr>
      <vt:lpstr>'BME CLEARING BIS III SA-CCR'!Área_de_impresión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XAguila</dc:creator>
  <cp:lastModifiedBy>Ana María Plaza Godoy</cp:lastModifiedBy>
  <cp:lastPrinted>2022-01-07T10:30:16Z</cp:lastPrinted>
  <dcterms:created xsi:type="dcterms:W3CDTF">2013-03-10T14:03:22Z</dcterms:created>
  <dcterms:modified xsi:type="dcterms:W3CDTF">2022-01-07T10:31:33Z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2020-03-05T11:59:34.4377426Z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0a83d0aa-cebf-4fa2-afc2-b6d22edfcfd6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